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7-18\ГИА\9\Статистика\"/>
    </mc:Choice>
  </mc:AlternateContent>
  <bookViews>
    <workbookView xWindow="0" yWindow="0" windowWidth="10125" windowHeight="5535"/>
  </bookViews>
  <sheets>
    <sheet name="русский язык" sheetId="1" r:id="rId1"/>
    <sheet name="математик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I12" i="2"/>
  <c r="G12" i="2"/>
  <c r="E12" i="2"/>
  <c r="C9" i="2" l="1"/>
  <c r="C10" i="2"/>
  <c r="C11" i="2"/>
  <c r="C6" i="2"/>
  <c r="C7" i="2"/>
  <c r="C8" i="2"/>
  <c r="O13" i="2"/>
  <c r="P13" i="2" l="1"/>
  <c r="M13" i="2"/>
  <c r="L13" i="2"/>
  <c r="J13" i="2"/>
  <c r="H13" i="2"/>
  <c r="F13" i="2"/>
  <c r="D13" i="2"/>
  <c r="C12" i="2"/>
  <c r="O12" i="2" s="1"/>
  <c r="B12" i="2"/>
  <c r="P11" i="2"/>
  <c r="O11" i="2"/>
  <c r="M11" i="2"/>
  <c r="L11" i="2"/>
  <c r="J11" i="2"/>
  <c r="H11" i="2"/>
  <c r="F11" i="2"/>
  <c r="D11" i="2"/>
  <c r="P10" i="2"/>
  <c r="O10" i="2"/>
  <c r="M10" i="2"/>
  <c r="L10" i="2"/>
  <c r="J10" i="2"/>
  <c r="H10" i="2"/>
  <c r="F10" i="2"/>
  <c r="D10" i="2"/>
  <c r="P9" i="2"/>
  <c r="O9" i="2"/>
  <c r="M9" i="2"/>
  <c r="L9" i="2"/>
  <c r="J9" i="2"/>
  <c r="H9" i="2"/>
  <c r="F9" i="2"/>
  <c r="D9" i="2"/>
  <c r="P8" i="2"/>
  <c r="O8" i="2"/>
  <c r="M8" i="2"/>
  <c r="L8" i="2"/>
  <c r="J8" i="2"/>
  <c r="H8" i="2"/>
  <c r="F8" i="2"/>
  <c r="D8" i="2"/>
  <c r="P7" i="2"/>
  <c r="O7" i="2"/>
  <c r="M7" i="2"/>
  <c r="L7" i="2"/>
  <c r="J7" i="2"/>
  <c r="H7" i="2"/>
  <c r="F7" i="2"/>
  <c r="D7" i="2"/>
  <c r="P6" i="2"/>
  <c r="O6" i="2"/>
  <c r="M6" i="2"/>
  <c r="L6" i="2"/>
  <c r="J6" i="2"/>
  <c r="H6" i="2"/>
  <c r="F6" i="2"/>
  <c r="D6" i="2"/>
  <c r="F12" i="2" l="1"/>
  <c r="J12" i="2"/>
  <c r="D12" i="2"/>
  <c r="P12" i="2"/>
  <c r="H12" i="2"/>
  <c r="L12" i="2"/>
  <c r="M12" i="2"/>
  <c r="O7" i="1"/>
  <c r="O8" i="1"/>
  <c r="O9" i="1"/>
  <c r="O10" i="1"/>
  <c r="O11" i="1"/>
  <c r="M7" i="1" l="1"/>
  <c r="M8" i="1"/>
  <c r="M9" i="1"/>
  <c r="M10" i="1"/>
  <c r="M11" i="1"/>
  <c r="P7" i="1"/>
  <c r="P8" i="1"/>
  <c r="P9" i="1"/>
  <c r="P10" i="1"/>
  <c r="P11" i="1"/>
  <c r="L7" i="1" l="1"/>
  <c r="L8" i="1"/>
  <c r="L9" i="1"/>
  <c r="L10" i="1"/>
  <c r="L11" i="1"/>
  <c r="J7" i="1"/>
  <c r="J8" i="1"/>
  <c r="J9" i="1"/>
  <c r="J10" i="1"/>
  <c r="J11" i="1"/>
  <c r="H7" i="1"/>
  <c r="H8" i="1"/>
  <c r="H9" i="1"/>
  <c r="H10" i="1"/>
  <c r="H11" i="1"/>
  <c r="F7" i="1"/>
  <c r="F8" i="1"/>
  <c r="F9" i="1"/>
  <c r="F10" i="1"/>
  <c r="F11" i="1"/>
  <c r="D7" i="1"/>
  <c r="D8" i="1"/>
  <c r="D9" i="1"/>
  <c r="D10" i="1"/>
  <c r="D11" i="1"/>
  <c r="C12" i="1"/>
  <c r="O12" i="1" s="1"/>
  <c r="E12" i="1"/>
  <c r="G12" i="1"/>
  <c r="I12" i="1"/>
  <c r="K12" i="1"/>
  <c r="P13" i="1"/>
  <c r="M13" i="1"/>
  <c r="L13" i="1"/>
  <c r="J13" i="1"/>
  <c r="H13" i="1"/>
  <c r="F13" i="1"/>
  <c r="D13" i="1"/>
  <c r="B12" i="1"/>
  <c r="P6" i="1"/>
  <c r="O6" i="1"/>
  <c r="M6" i="1"/>
  <c r="L6" i="1"/>
  <c r="J6" i="1"/>
  <c r="H6" i="1"/>
  <c r="F6" i="1"/>
  <c r="D6" i="1"/>
  <c r="H12" i="1" l="1"/>
  <c r="L12" i="1"/>
  <c r="P12" i="1"/>
  <c r="J12" i="1"/>
  <c r="D12" i="1"/>
  <c r="M12" i="1"/>
  <c r="F12" i="1"/>
</calcChain>
</file>

<file path=xl/sharedStrings.xml><?xml version="1.0" encoding="utf-8"?>
<sst xmlns="http://schemas.openxmlformats.org/spreadsheetml/2006/main" count="54" uniqueCount="20">
  <si>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</si>
  <si>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</si>
  <si>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</si>
  <si>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</si>
  <si>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</si>
  <si>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</si>
  <si>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</si>
  <si>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</si>
  <si>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</si>
  <si>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</si>
  <si>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</si>
  <si>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</si>
  <si>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</si>
  <si>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</si>
  <si>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</si>
  <si>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</si>
  <si>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</si>
  <si>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область</t>
  </si>
  <si>
    <t>52- Математика</t>
  </si>
  <si>
    <t>51- 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</si>
</sst>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9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86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sqref="A1:C1"/>
    </sheetView>
  </sheetViews>
  <sheetFormatPr defaultRowHeight="15" x14ac:dyDescent="0.25"/>
  <cols>
    <col min="1" max="1" width="15" customWidth="1"/>
    <col min="4" max="4" width="10.140625" bestFit="1" customWidth="1"/>
    <col min="15" max="15" width="9.7109375" customWidth="1"/>
  </cols>
  <sheetData>
    <row r="1" spans="1:16" ht="18.75" x14ac:dyDescent="0.3">
      <c r="A1" s="34" t="s">
        <v>19</v>
      </c>
      <c r="B1" s="34"/>
      <c r="C1" s="34"/>
      <c r="D1" s="1">
        <v>43249</v>
      </c>
    </row>
    <row r="3" spans="1:16" ht="18.75" x14ac:dyDescent="0.25">
      <c r="A3" s="35" t="s">
        <v>0</v>
      </c>
      <c r="B3" s="36" t="s">
        <v>1</v>
      </c>
      <c r="C3" s="38" t="s">
        <v>2</v>
      </c>
      <c r="D3" s="38"/>
      <c r="E3" s="39">
        <v>5</v>
      </c>
      <c r="F3" s="40"/>
      <c r="G3" s="39">
        <v>4</v>
      </c>
      <c r="H3" s="40"/>
      <c r="I3" s="39">
        <v>3</v>
      </c>
      <c r="J3" s="40"/>
      <c r="K3" s="39">
        <v>2</v>
      </c>
      <c r="L3" s="40"/>
      <c r="M3" s="32" t="s">
        <v>3</v>
      </c>
      <c r="N3" s="32" t="s">
        <v>4</v>
      </c>
      <c r="O3" s="32" t="s">
        <v>5</v>
      </c>
      <c r="P3" s="32" t="s">
        <v>6</v>
      </c>
    </row>
    <row r="4" spans="1:16" ht="37.5" x14ac:dyDescent="0.25">
      <c r="A4" s="35"/>
      <c r="B4" s="37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3"/>
      <c r="N4" s="33"/>
      <c r="O4" s="33"/>
      <c r="P4" s="33"/>
    </row>
    <row r="5" spans="1:16" ht="18.75" x14ac:dyDescent="0.3">
      <c r="A5" s="4" t="s">
        <v>9</v>
      </c>
      <c r="B5" s="22"/>
      <c r="C5" s="23"/>
      <c r="D5" s="24"/>
      <c r="E5" s="23"/>
      <c r="F5" s="25"/>
      <c r="G5" s="23"/>
      <c r="H5" s="25"/>
      <c r="I5" s="23"/>
      <c r="J5" s="25"/>
      <c r="K5" s="23"/>
      <c r="L5" s="25"/>
      <c r="M5" s="26"/>
      <c r="N5" s="26"/>
      <c r="O5" s="27"/>
      <c r="P5" s="27"/>
    </row>
    <row r="6" spans="1:16" ht="18.75" x14ac:dyDescent="0.3">
      <c r="A6" s="4" t="s">
        <v>10</v>
      </c>
      <c r="B6" s="4">
        <v>18</v>
      </c>
      <c r="C6" s="11">
        <v>18</v>
      </c>
      <c r="D6" s="6">
        <f t="shared" ref="D6:D11" si="0">C6/B6</f>
        <v>1</v>
      </c>
      <c r="E6" s="5">
        <v>1</v>
      </c>
      <c r="F6" s="7">
        <f t="shared" ref="F6:F11" si="1">E6/$C6</f>
        <v>5.5555555555555552E-2</v>
      </c>
      <c r="G6" s="5">
        <v>8</v>
      </c>
      <c r="H6" s="8">
        <f t="shared" ref="H6:H13" si="2">G6/$C6</f>
        <v>0.44444444444444442</v>
      </c>
      <c r="I6" s="5">
        <v>9</v>
      </c>
      <c r="J6" s="8">
        <f t="shared" ref="J6:J13" si="3">I6/$C6</f>
        <v>0.5</v>
      </c>
      <c r="K6" s="5">
        <v>0</v>
      </c>
      <c r="L6" s="8">
        <f t="shared" ref="L6:L13" si="4">K6/$C6</f>
        <v>0</v>
      </c>
      <c r="M6" s="9">
        <f t="shared" ref="M6:M13" si="5" xml:space="preserve"> (E6*5+G6*4+I6*3+K6*2)/C6</f>
        <v>3.5555555555555554</v>
      </c>
      <c r="N6" s="9"/>
      <c r="O6" s="10">
        <f t="shared" ref="O6:O12" si="6">(C6-K6)/C6</f>
        <v>1</v>
      </c>
      <c r="P6" s="10">
        <f t="shared" ref="P6:P13" si="7">(E6+G6)/C6</f>
        <v>0.5</v>
      </c>
    </row>
    <row r="7" spans="1:16" ht="18.75" x14ac:dyDescent="0.3">
      <c r="A7" s="4" t="s">
        <v>11</v>
      </c>
      <c r="B7" s="28">
        <v>5</v>
      </c>
      <c r="C7" s="29">
        <v>5</v>
      </c>
      <c r="D7" s="6">
        <f t="shared" si="0"/>
        <v>1</v>
      </c>
      <c r="E7" s="29">
        <v>0</v>
      </c>
      <c r="F7" s="7">
        <f t="shared" si="1"/>
        <v>0</v>
      </c>
      <c r="G7" s="29">
        <v>3</v>
      </c>
      <c r="H7" s="8">
        <f t="shared" si="2"/>
        <v>0.6</v>
      </c>
      <c r="I7" s="29">
        <v>2</v>
      </c>
      <c r="J7" s="8">
        <f t="shared" si="3"/>
        <v>0.4</v>
      </c>
      <c r="K7" s="29">
        <v>0</v>
      </c>
      <c r="L7" s="8">
        <f t="shared" si="4"/>
        <v>0</v>
      </c>
      <c r="M7" s="9">
        <f t="shared" si="5"/>
        <v>3.6</v>
      </c>
      <c r="N7" s="30"/>
      <c r="O7" s="10">
        <f t="shared" si="6"/>
        <v>1</v>
      </c>
      <c r="P7" s="10">
        <f t="shared" si="7"/>
        <v>0.6</v>
      </c>
    </row>
    <row r="8" spans="1:16" ht="18.75" x14ac:dyDescent="0.3">
      <c r="A8" s="4" t="s">
        <v>12</v>
      </c>
      <c r="B8" s="28">
        <v>8</v>
      </c>
      <c r="C8" s="29">
        <v>8</v>
      </c>
      <c r="D8" s="6">
        <f t="shared" si="0"/>
        <v>1</v>
      </c>
      <c r="E8" s="29">
        <v>0</v>
      </c>
      <c r="F8" s="7">
        <f t="shared" si="1"/>
        <v>0</v>
      </c>
      <c r="G8" s="29">
        <v>3</v>
      </c>
      <c r="H8" s="8">
        <f t="shared" si="2"/>
        <v>0.375</v>
      </c>
      <c r="I8" s="29">
        <v>5</v>
      </c>
      <c r="J8" s="8">
        <f t="shared" si="3"/>
        <v>0.625</v>
      </c>
      <c r="K8" s="29">
        <v>0</v>
      </c>
      <c r="L8" s="8">
        <f t="shared" si="4"/>
        <v>0</v>
      </c>
      <c r="M8" s="9">
        <f t="shared" si="5"/>
        <v>3.375</v>
      </c>
      <c r="N8" s="30"/>
      <c r="O8" s="10">
        <f t="shared" si="6"/>
        <v>1</v>
      </c>
      <c r="P8" s="10">
        <f t="shared" si="7"/>
        <v>0.375</v>
      </c>
    </row>
    <row r="9" spans="1:16" ht="18.75" x14ac:dyDescent="0.3">
      <c r="A9" s="4" t="s">
        <v>13</v>
      </c>
      <c r="B9" s="28">
        <v>10</v>
      </c>
      <c r="C9" s="29">
        <v>10</v>
      </c>
      <c r="D9" s="6">
        <f t="shared" si="0"/>
        <v>1</v>
      </c>
      <c r="E9" s="29">
        <v>1</v>
      </c>
      <c r="F9" s="7">
        <f t="shared" si="1"/>
        <v>0.1</v>
      </c>
      <c r="G9" s="29">
        <v>2</v>
      </c>
      <c r="H9" s="8">
        <f t="shared" si="2"/>
        <v>0.2</v>
      </c>
      <c r="I9" s="29">
        <v>7</v>
      </c>
      <c r="J9" s="8">
        <f t="shared" si="3"/>
        <v>0.7</v>
      </c>
      <c r="K9" s="29">
        <v>0</v>
      </c>
      <c r="L9" s="8">
        <f t="shared" si="4"/>
        <v>0</v>
      </c>
      <c r="M9" s="9">
        <f t="shared" si="5"/>
        <v>3.4</v>
      </c>
      <c r="N9" s="30"/>
      <c r="O9" s="10">
        <f t="shared" si="6"/>
        <v>1</v>
      </c>
      <c r="P9" s="10">
        <f t="shared" si="7"/>
        <v>0.3</v>
      </c>
    </row>
    <row r="10" spans="1:16" ht="18.75" x14ac:dyDescent="0.3">
      <c r="A10" s="4" t="s">
        <v>14</v>
      </c>
      <c r="B10" s="28">
        <v>13</v>
      </c>
      <c r="C10" s="29">
        <v>13</v>
      </c>
      <c r="D10" s="6">
        <f t="shared" si="0"/>
        <v>1</v>
      </c>
      <c r="E10" s="29">
        <v>0</v>
      </c>
      <c r="F10" s="7">
        <f t="shared" si="1"/>
        <v>0</v>
      </c>
      <c r="G10" s="29">
        <v>6</v>
      </c>
      <c r="H10" s="8">
        <f t="shared" si="2"/>
        <v>0.46153846153846156</v>
      </c>
      <c r="I10" s="29">
        <v>7</v>
      </c>
      <c r="J10" s="8">
        <f t="shared" si="3"/>
        <v>0.53846153846153844</v>
      </c>
      <c r="K10" s="29">
        <v>0</v>
      </c>
      <c r="L10" s="8">
        <f t="shared" si="4"/>
        <v>0</v>
      </c>
      <c r="M10" s="9">
        <f t="shared" si="5"/>
        <v>3.4615384615384617</v>
      </c>
      <c r="N10" s="30"/>
      <c r="O10" s="10">
        <f t="shared" si="6"/>
        <v>1</v>
      </c>
      <c r="P10" s="10">
        <f t="shared" si="7"/>
        <v>0.46153846153846156</v>
      </c>
    </row>
    <row r="11" spans="1:16" ht="18.75" x14ac:dyDescent="0.3">
      <c r="A11" s="4" t="s">
        <v>15</v>
      </c>
      <c r="B11" s="28">
        <v>5</v>
      </c>
      <c r="C11" s="28">
        <v>5</v>
      </c>
      <c r="D11" s="6">
        <f t="shared" si="0"/>
        <v>1</v>
      </c>
      <c r="E11" s="28">
        <v>1</v>
      </c>
      <c r="F11" s="7">
        <f t="shared" si="1"/>
        <v>0.2</v>
      </c>
      <c r="G11" s="28">
        <v>2</v>
      </c>
      <c r="H11" s="8">
        <f t="shared" si="2"/>
        <v>0.4</v>
      </c>
      <c r="I11" s="28">
        <v>2</v>
      </c>
      <c r="J11" s="8">
        <f t="shared" si="3"/>
        <v>0.4</v>
      </c>
      <c r="K11" s="28">
        <v>0</v>
      </c>
      <c r="L11" s="8">
        <f t="shared" si="4"/>
        <v>0</v>
      </c>
      <c r="M11" s="9">
        <f t="shared" si="5"/>
        <v>3.8</v>
      </c>
      <c r="N11" s="28"/>
      <c r="O11" s="10">
        <f t="shared" si="6"/>
        <v>1</v>
      </c>
      <c r="P11" s="10">
        <f t="shared" si="7"/>
        <v>0.6</v>
      </c>
    </row>
    <row r="12" spans="1:16" ht="18.75" x14ac:dyDescent="0.3">
      <c r="A12" s="12" t="s">
        <v>16</v>
      </c>
      <c r="B12" s="12">
        <f>SUM(B5:B11)</f>
        <v>59</v>
      </c>
      <c r="C12" s="13">
        <f>SUM(C5:C11)</f>
        <v>59</v>
      </c>
      <c r="D12" s="14">
        <f>C12/B12</f>
        <v>1</v>
      </c>
      <c r="E12" s="13">
        <f>SUM(E5:E11)</f>
        <v>3</v>
      </c>
      <c r="F12" s="15">
        <f>E12/C12</f>
        <v>5.0847457627118647E-2</v>
      </c>
      <c r="G12" s="13">
        <f>SUM(G5:G11)</f>
        <v>24</v>
      </c>
      <c r="H12" s="15">
        <f t="shared" si="2"/>
        <v>0.40677966101694918</v>
      </c>
      <c r="I12" s="13">
        <f>SUM(I5:I11)</f>
        <v>32</v>
      </c>
      <c r="J12" s="15">
        <f t="shared" si="3"/>
        <v>0.5423728813559322</v>
      </c>
      <c r="K12" s="13">
        <f>SUM(K5:K11)</f>
        <v>0</v>
      </c>
      <c r="L12" s="15">
        <f t="shared" si="4"/>
        <v>0</v>
      </c>
      <c r="M12" s="16">
        <f t="shared" si="5"/>
        <v>3.5084745762711864</v>
      </c>
      <c r="N12" s="16"/>
      <c r="O12" s="31">
        <f t="shared" si="6"/>
        <v>1</v>
      </c>
      <c r="P12" s="14">
        <f t="shared" si="7"/>
        <v>0.4576271186440678</v>
      </c>
    </row>
    <row r="13" spans="1:16" ht="18.75" x14ac:dyDescent="0.3">
      <c r="A13" s="17" t="s">
        <v>17</v>
      </c>
      <c r="B13" s="17">
        <v>1203</v>
      </c>
      <c r="C13" s="18">
        <v>1164</v>
      </c>
      <c r="D13" s="19">
        <f>C13/B13</f>
        <v>0.96758104738154616</v>
      </c>
      <c r="E13" s="18">
        <v>61</v>
      </c>
      <c r="F13" s="20">
        <f>E13/C13</f>
        <v>5.2405498281786943E-2</v>
      </c>
      <c r="G13" s="18">
        <v>389</v>
      </c>
      <c r="H13" s="20">
        <f t="shared" si="2"/>
        <v>0.33419243986254293</v>
      </c>
      <c r="I13" s="18">
        <v>708</v>
      </c>
      <c r="J13" s="20">
        <f t="shared" si="3"/>
        <v>0.60824742268041232</v>
      </c>
      <c r="K13" s="18">
        <v>6</v>
      </c>
      <c r="L13" s="20">
        <f t="shared" si="4"/>
        <v>5.1546391752577319E-3</v>
      </c>
      <c r="M13" s="21">
        <f t="shared" si="5"/>
        <v>3.4338487972508589</v>
      </c>
      <c r="N13" s="21">
        <v>38.6</v>
      </c>
      <c r="O13" s="19">
        <v>0.995</v>
      </c>
      <c r="P13" s="19">
        <f t="shared" si="7"/>
        <v>0.38659793814432991</v>
      </c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O13" sqref="O13"/>
    </sheetView>
  </sheetViews>
  <sheetFormatPr defaultRowHeight="15" x14ac:dyDescent="0.25"/>
  <cols>
    <col min="1" max="1" width="12.140625" customWidth="1"/>
    <col min="4" max="4" width="10.5703125" customWidth="1"/>
    <col min="15" max="15" width="11.28515625" bestFit="1" customWidth="1"/>
  </cols>
  <sheetData>
    <row r="1" spans="1:16" ht="18.75" x14ac:dyDescent="0.3">
      <c r="A1" s="34" t="s">
        <v>18</v>
      </c>
      <c r="B1" s="34"/>
      <c r="C1" s="34"/>
      <c r="D1" s="1">
        <v>43256</v>
      </c>
    </row>
    <row r="3" spans="1:16" ht="18.75" x14ac:dyDescent="0.25">
      <c r="A3" s="35" t="s">
        <v>0</v>
      </c>
      <c r="B3" s="36" t="s">
        <v>1</v>
      </c>
      <c r="C3" s="38" t="s">
        <v>2</v>
      </c>
      <c r="D3" s="38"/>
      <c r="E3" s="39">
        <v>5</v>
      </c>
      <c r="F3" s="40"/>
      <c r="G3" s="39">
        <v>4</v>
      </c>
      <c r="H3" s="40"/>
      <c r="I3" s="39">
        <v>3</v>
      </c>
      <c r="J3" s="40"/>
      <c r="K3" s="39">
        <v>2</v>
      </c>
      <c r="L3" s="40"/>
      <c r="M3" s="32" t="s">
        <v>3</v>
      </c>
      <c r="N3" s="32" t="s">
        <v>4</v>
      </c>
      <c r="O3" s="32" t="s">
        <v>5</v>
      </c>
      <c r="P3" s="32" t="s">
        <v>6</v>
      </c>
    </row>
    <row r="4" spans="1:16" ht="37.5" x14ac:dyDescent="0.25">
      <c r="A4" s="35"/>
      <c r="B4" s="37"/>
      <c r="C4" s="2" t="s">
        <v>7</v>
      </c>
      <c r="D4" s="2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3"/>
      <c r="N4" s="33"/>
      <c r="O4" s="33"/>
      <c r="P4" s="33"/>
    </row>
    <row r="5" spans="1:16" ht="18.75" x14ac:dyDescent="0.3">
      <c r="A5" s="4" t="s">
        <v>9</v>
      </c>
      <c r="B5" s="22"/>
      <c r="C5" s="23"/>
      <c r="D5" s="24"/>
      <c r="E5" s="23"/>
      <c r="F5" s="25"/>
      <c r="G5" s="23"/>
      <c r="H5" s="25"/>
      <c r="I5" s="23"/>
      <c r="J5" s="25"/>
      <c r="K5" s="23"/>
      <c r="L5" s="25"/>
      <c r="M5" s="26"/>
      <c r="N5" s="26"/>
      <c r="O5" s="27"/>
      <c r="P5" s="27"/>
    </row>
    <row r="6" spans="1:16" ht="18.75" x14ac:dyDescent="0.3">
      <c r="A6" s="4" t="s">
        <v>10</v>
      </c>
      <c r="B6" s="4">
        <v>18</v>
      </c>
      <c r="C6" s="29">
        <f t="shared" ref="C6:C10" si="0">E6+G6+I6+K6</f>
        <v>18</v>
      </c>
      <c r="D6" s="6">
        <f t="shared" ref="D6:D11" si="1">C6/B6</f>
        <v>1</v>
      </c>
      <c r="E6" s="5">
        <v>2</v>
      </c>
      <c r="F6" s="7">
        <f t="shared" ref="F6:F11" si="2">E6/$C6</f>
        <v>0.1111111111111111</v>
      </c>
      <c r="G6" s="5">
        <v>6</v>
      </c>
      <c r="H6" s="8">
        <f t="shared" ref="H6:H13" si="3">G6/$C6</f>
        <v>0.33333333333333331</v>
      </c>
      <c r="I6" s="5">
        <v>10</v>
      </c>
      <c r="J6" s="8">
        <f t="shared" ref="J6:J13" si="4">I6/$C6</f>
        <v>0.55555555555555558</v>
      </c>
      <c r="K6" s="5">
        <v>0</v>
      </c>
      <c r="L6" s="8">
        <f t="shared" ref="L6:L13" si="5">K6/$C6</f>
        <v>0</v>
      </c>
      <c r="M6" s="9">
        <f t="shared" ref="M6:M13" si="6" xml:space="preserve"> (E6*5+G6*4+I6*3+K6*2)/C6</f>
        <v>3.5555555555555554</v>
      </c>
      <c r="N6" s="9"/>
      <c r="O6" s="10">
        <f t="shared" ref="O6:O11" si="7">(C6-K6)/C6</f>
        <v>1</v>
      </c>
      <c r="P6" s="10">
        <f t="shared" ref="P6:P13" si="8">(E6+G6)/C6</f>
        <v>0.44444444444444442</v>
      </c>
    </row>
    <row r="7" spans="1:16" ht="18.75" x14ac:dyDescent="0.3">
      <c r="A7" s="4" t="s">
        <v>11</v>
      </c>
      <c r="B7" s="28">
        <v>5</v>
      </c>
      <c r="C7" s="29">
        <f t="shared" si="0"/>
        <v>5</v>
      </c>
      <c r="D7" s="6">
        <f t="shared" si="1"/>
        <v>1</v>
      </c>
      <c r="E7" s="29">
        <v>0</v>
      </c>
      <c r="F7" s="7">
        <f t="shared" si="2"/>
        <v>0</v>
      </c>
      <c r="G7" s="29">
        <v>2</v>
      </c>
      <c r="H7" s="8">
        <f t="shared" si="3"/>
        <v>0.4</v>
      </c>
      <c r="I7" s="29">
        <v>3</v>
      </c>
      <c r="J7" s="8">
        <f t="shared" si="4"/>
        <v>0.6</v>
      </c>
      <c r="K7" s="29">
        <v>0</v>
      </c>
      <c r="L7" s="8">
        <f t="shared" si="5"/>
        <v>0</v>
      </c>
      <c r="M7" s="9">
        <f t="shared" si="6"/>
        <v>3.4</v>
      </c>
      <c r="N7" s="30"/>
      <c r="O7" s="10">
        <f t="shared" si="7"/>
        <v>1</v>
      </c>
      <c r="P7" s="10">
        <f t="shared" si="8"/>
        <v>0.4</v>
      </c>
    </row>
    <row r="8" spans="1:16" ht="18.75" x14ac:dyDescent="0.3">
      <c r="A8" s="4" t="s">
        <v>12</v>
      </c>
      <c r="B8" s="28">
        <v>8</v>
      </c>
      <c r="C8" s="29">
        <f>E8+G8+I8+K8</f>
        <v>8</v>
      </c>
      <c r="D8" s="6">
        <f t="shared" si="1"/>
        <v>1</v>
      </c>
      <c r="E8" s="29">
        <v>1</v>
      </c>
      <c r="F8" s="7">
        <f t="shared" si="2"/>
        <v>0.125</v>
      </c>
      <c r="G8" s="29">
        <v>4</v>
      </c>
      <c r="H8" s="8">
        <f t="shared" si="3"/>
        <v>0.5</v>
      </c>
      <c r="I8" s="29">
        <v>3</v>
      </c>
      <c r="J8" s="8">
        <f t="shared" si="4"/>
        <v>0.375</v>
      </c>
      <c r="K8" s="29">
        <v>0</v>
      </c>
      <c r="L8" s="8">
        <f t="shared" si="5"/>
        <v>0</v>
      </c>
      <c r="M8" s="9">
        <f t="shared" si="6"/>
        <v>3.75</v>
      </c>
      <c r="N8" s="30"/>
      <c r="O8" s="10">
        <f t="shared" si="7"/>
        <v>1</v>
      </c>
      <c r="P8" s="10">
        <f t="shared" si="8"/>
        <v>0.625</v>
      </c>
    </row>
    <row r="9" spans="1:16" ht="18.75" x14ac:dyDescent="0.3">
      <c r="A9" s="4" t="s">
        <v>13</v>
      </c>
      <c r="B9" s="28">
        <v>10</v>
      </c>
      <c r="C9" s="29">
        <f t="shared" si="0"/>
        <v>10</v>
      </c>
      <c r="D9" s="6">
        <f t="shared" si="1"/>
        <v>1</v>
      </c>
      <c r="E9" s="29">
        <v>0</v>
      </c>
      <c r="F9" s="7">
        <f t="shared" si="2"/>
        <v>0</v>
      </c>
      <c r="G9" s="29">
        <v>7</v>
      </c>
      <c r="H9" s="8">
        <f t="shared" si="3"/>
        <v>0.7</v>
      </c>
      <c r="I9" s="29">
        <v>3</v>
      </c>
      <c r="J9" s="8">
        <f t="shared" si="4"/>
        <v>0.3</v>
      </c>
      <c r="K9" s="29">
        <v>0</v>
      </c>
      <c r="L9" s="8">
        <f t="shared" si="5"/>
        <v>0</v>
      </c>
      <c r="M9" s="9">
        <f t="shared" si="6"/>
        <v>3.7</v>
      </c>
      <c r="N9" s="30"/>
      <c r="O9" s="10">
        <f t="shared" si="7"/>
        <v>1</v>
      </c>
      <c r="P9" s="10">
        <f t="shared" si="8"/>
        <v>0.7</v>
      </c>
    </row>
    <row r="10" spans="1:16" ht="18.75" x14ac:dyDescent="0.3">
      <c r="A10" s="4" t="s">
        <v>14</v>
      </c>
      <c r="B10" s="28">
        <v>13</v>
      </c>
      <c r="C10" s="29">
        <f t="shared" si="0"/>
        <v>13</v>
      </c>
      <c r="D10" s="6">
        <f t="shared" si="1"/>
        <v>1</v>
      </c>
      <c r="E10" s="29">
        <v>3</v>
      </c>
      <c r="F10" s="7">
        <f t="shared" si="2"/>
        <v>0.23076923076923078</v>
      </c>
      <c r="G10" s="29">
        <v>1</v>
      </c>
      <c r="H10" s="8">
        <f t="shared" si="3"/>
        <v>7.6923076923076927E-2</v>
      </c>
      <c r="I10" s="29">
        <v>9</v>
      </c>
      <c r="J10" s="8">
        <f t="shared" si="4"/>
        <v>0.69230769230769229</v>
      </c>
      <c r="K10" s="29">
        <v>0</v>
      </c>
      <c r="L10" s="8">
        <f t="shared" si="5"/>
        <v>0</v>
      </c>
      <c r="M10" s="9">
        <f t="shared" si="6"/>
        <v>3.5384615384615383</v>
      </c>
      <c r="N10" s="30"/>
      <c r="O10" s="10">
        <f t="shared" si="7"/>
        <v>1</v>
      </c>
      <c r="P10" s="10">
        <f t="shared" si="8"/>
        <v>0.30769230769230771</v>
      </c>
    </row>
    <row r="11" spans="1:16" ht="18.75" x14ac:dyDescent="0.3">
      <c r="A11" s="4" t="s">
        <v>15</v>
      </c>
      <c r="B11" s="28">
        <v>5</v>
      </c>
      <c r="C11" s="29">
        <f>E11+G11+I11+K11</f>
        <v>5</v>
      </c>
      <c r="D11" s="6">
        <f t="shared" si="1"/>
        <v>1</v>
      </c>
      <c r="E11" s="28">
        <v>1</v>
      </c>
      <c r="F11" s="7">
        <f t="shared" si="2"/>
        <v>0.2</v>
      </c>
      <c r="G11" s="28">
        <v>2</v>
      </c>
      <c r="H11" s="8">
        <f t="shared" si="3"/>
        <v>0.4</v>
      </c>
      <c r="I11" s="28">
        <v>2</v>
      </c>
      <c r="J11" s="8">
        <f t="shared" si="4"/>
        <v>0.4</v>
      </c>
      <c r="K11" s="28">
        <v>0</v>
      </c>
      <c r="L11" s="8">
        <f t="shared" si="5"/>
        <v>0</v>
      </c>
      <c r="M11" s="9">
        <f t="shared" si="6"/>
        <v>3.8</v>
      </c>
      <c r="N11" s="28"/>
      <c r="O11" s="10">
        <f t="shared" si="7"/>
        <v>1</v>
      </c>
      <c r="P11" s="10">
        <f t="shared" si="8"/>
        <v>0.6</v>
      </c>
    </row>
    <row r="12" spans="1:16" ht="18.75" x14ac:dyDescent="0.3">
      <c r="A12" s="12" t="s">
        <v>16</v>
      </c>
      <c r="B12" s="12">
        <f>SUM(B5:B11)</f>
        <v>59</v>
      </c>
      <c r="C12" s="13">
        <f>SUM(C5:C11)</f>
        <v>59</v>
      </c>
      <c r="D12" s="14">
        <f>C12/B12</f>
        <v>1</v>
      </c>
      <c r="E12" s="13">
        <f>SUM(E5:E11)</f>
        <v>7</v>
      </c>
      <c r="F12" s="15">
        <f>E12/C12</f>
        <v>0.11864406779661017</v>
      </c>
      <c r="G12" s="13">
        <f>SUM(G5:G11)</f>
        <v>22</v>
      </c>
      <c r="H12" s="15">
        <f t="shared" si="3"/>
        <v>0.3728813559322034</v>
      </c>
      <c r="I12" s="13">
        <f>SUM(I5:I11)</f>
        <v>30</v>
      </c>
      <c r="J12" s="15">
        <f t="shared" si="4"/>
        <v>0.50847457627118642</v>
      </c>
      <c r="K12" s="13">
        <f>SUM(K5:K11)</f>
        <v>0</v>
      </c>
      <c r="L12" s="15">
        <f t="shared" si="5"/>
        <v>0</v>
      </c>
      <c r="M12" s="16">
        <f t="shared" si="6"/>
        <v>3.6101694915254239</v>
      </c>
      <c r="N12" s="16"/>
      <c r="O12" s="31">
        <f>(C12-K12)/C12</f>
        <v>1</v>
      </c>
      <c r="P12" s="14">
        <f t="shared" si="8"/>
        <v>0.49152542372881358</v>
      </c>
    </row>
    <row r="13" spans="1:16" ht="18.75" x14ac:dyDescent="0.3">
      <c r="A13" s="17" t="s">
        <v>17</v>
      </c>
      <c r="B13" s="17">
        <v>1244</v>
      </c>
      <c r="C13" s="18">
        <v>1202</v>
      </c>
      <c r="D13" s="19">
        <f>C13/B13</f>
        <v>0.9662379421221865</v>
      </c>
      <c r="E13" s="18">
        <v>126</v>
      </c>
      <c r="F13" s="20">
        <f>E13/C13</f>
        <v>0.1048252911813644</v>
      </c>
      <c r="G13" s="18">
        <v>430</v>
      </c>
      <c r="H13" s="20">
        <f t="shared" si="3"/>
        <v>0.3577371048252912</v>
      </c>
      <c r="I13" s="18">
        <v>449</v>
      </c>
      <c r="J13" s="20">
        <f t="shared" si="4"/>
        <v>0.37354409317803661</v>
      </c>
      <c r="K13" s="18">
        <v>197</v>
      </c>
      <c r="L13" s="20">
        <f t="shared" si="5"/>
        <v>0.16389351081530781</v>
      </c>
      <c r="M13" s="21">
        <f t="shared" si="6"/>
        <v>3.4034941763727122</v>
      </c>
      <c r="N13" s="21"/>
      <c r="O13" s="21">
        <f>(C13-K13)/C13</f>
        <v>0.83610648918469221</v>
      </c>
      <c r="P13" s="19">
        <f t="shared" si="8"/>
        <v>0.46256239600665555</v>
      </c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математика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2018-06-09T06:23:02Z</dcterms:created>
  <dcterms:modified xsi:type="dcterms:W3CDTF">2018-06-19T01:34:27Z</dcterms:modified>
</cp:coreProperties>
</file>